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 Drive\IP work\11. Sheltrex Karjat Pvt Ltd\Claims received\Operational Creditor\"/>
    </mc:Choice>
  </mc:AlternateContent>
  <xr:revisionPtr revIDLastSave="0" documentId="8_{59FBA063-BB35-48A4-B70D-6293A7322C11}" xr6:coauthVersionLast="47" xr6:coauthVersionMax="47" xr10:uidLastSave="{00000000-0000-0000-0000-000000000000}"/>
  <bookViews>
    <workbookView xWindow="-120" yWindow="-120" windowWidth="24240" windowHeight="13020" xr2:uid="{9C86AD80-2BB2-445F-A4E2-9C7702E8D567}"/>
  </bookViews>
  <sheets>
    <sheet name="Operational Credito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J18" i="1"/>
  <c r="J19" i="1" s="1"/>
  <c r="L17" i="1"/>
  <c r="K17" i="1"/>
  <c r="K16" i="1"/>
  <c r="L16" i="1" s="1"/>
  <c r="K15" i="1"/>
  <c r="L15" i="1" s="1"/>
  <c r="K14" i="1"/>
  <c r="L14" i="1" s="1"/>
  <c r="L13" i="1"/>
  <c r="K13" i="1"/>
  <c r="K12" i="1"/>
  <c r="K11" i="1"/>
  <c r="L11" i="1" s="1"/>
  <c r="K10" i="1"/>
  <c r="L10" i="1" s="1"/>
  <c r="L19" i="1" l="1"/>
  <c r="K18" i="1"/>
  <c r="L18" i="1" s="1"/>
  <c r="L12" i="1"/>
  <c r="K19" i="1" l="1"/>
</calcChain>
</file>

<file path=xl/sharedStrings.xml><?xml version="1.0" encoding="utf-8"?>
<sst xmlns="http://schemas.openxmlformats.org/spreadsheetml/2006/main" count="55" uniqueCount="53">
  <si>
    <t>Sheltrex Karjat Pvt Ltd.</t>
  </si>
  <si>
    <t>Claims received from Operational Creditor</t>
  </si>
  <si>
    <t>Considering claim received upto 20th February, 2023</t>
  </si>
  <si>
    <t xml:space="preserve">List of Claim of Operational creditor </t>
  </si>
  <si>
    <t>Sr. No.</t>
  </si>
  <si>
    <t>Date of Receipt and No.</t>
  </si>
  <si>
    <t xml:space="preserve">Name </t>
  </si>
  <si>
    <t>Address of Operational Creditor</t>
  </si>
  <si>
    <t>Mail ID</t>
  </si>
  <si>
    <t>Amount of Claim (In Rs.)</t>
  </si>
  <si>
    <t>Claim Admitted (In Rs.)</t>
  </si>
  <si>
    <t>Claim under process (Rs.)</t>
  </si>
  <si>
    <t>Amt rejected (Rs)</t>
  </si>
  <si>
    <t>Total (Rs.)</t>
  </si>
  <si>
    <t>Diffrence (Rs)</t>
  </si>
  <si>
    <t>Remark</t>
  </si>
  <si>
    <t>18.02/01</t>
  </si>
  <si>
    <t>J M Solutions</t>
  </si>
  <si>
    <t>Flat No. 23, Rosewood SVS Residency Lalani Ibsar Road, Dawali Tal. Karjat 41201</t>
  </si>
  <si>
    <t>jaimalharinfra@rediffmail.com</t>
  </si>
  <si>
    <t>Interest Charged @ 1.5% pm however admitted @ 1% as per the agreement</t>
  </si>
  <si>
    <t>20.02/02</t>
  </si>
  <si>
    <t>Manishkumar Gupta</t>
  </si>
  <si>
    <t>Office No. A-414, Plot No. 63, Skylark Building Sector-11, CBD Belapur, Navi Mumbai 400614</t>
  </si>
  <si>
    <t>caguptamanish@gmail.com</t>
  </si>
  <si>
    <t>There is a total mistake in principal amount principal is 526000/- but calculated at 626000/-</t>
  </si>
  <si>
    <t>20.02/03</t>
  </si>
  <si>
    <t>Chaitanya Deshpande</t>
  </si>
  <si>
    <t>Swagat CHS Flat 601, plot no. 3 sector 18, Kharghar 410210</t>
  </si>
  <si>
    <t>cpdeshpande81@gmail.com</t>
  </si>
  <si>
    <t>20.02/04</t>
  </si>
  <si>
    <t>Elevation Designers and planners Pvt Ltd</t>
  </si>
  <si>
    <t>A-204, Amira Apts, Near Karjat Nagar Parsishad, Karjat, Dist Raigad 410201</t>
  </si>
  <si>
    <t>rahul.elevation2023@gmail.com</t>
  </si>
  <si>
    <t>20.02/05</t>
  </si>
  <si>
    <t>J V Construction</t>
  </si>
  <si>
    <t>Shop No. 37, Bld. No. 4, Vinay Tower, Opp Pleasant Park, Mira Bhayender Road, Mira Road (E) Mumbai 401107</t>
  </si>
  <si>
    <t>jvcons@outlook.com</t>
  </si>
  <si>
    <t>20.02/06</t>
  </si>
  <si>
    <t>Indiabulls Investment Advisors Limited</t>
  </si>
  <si>
    <t>vinaayak.rapol@dhani.com</t>
  </si>
  <si>
    <t>20.02/07</t>
  </si>
  <si>
    <t>Phalcomm Infra Solutions Pvt Ltd.</t>
  </si>
  <si>
    <t>vishwanath.phalke@phalcomm.com</t>
  </si>
  <si>
    <t>20.02/08</t>
  </si>
  <si>
    <t>B-2/2405, Wadhava The Address, LBS Road, Ghatkopar, (W), Mumbai 400086</t>
  </si>
  <si>
    <t xml:space="preserve">Interest rate U/s 234a,b,c is 1% pm however claim made @ 1.5% pm. </t>
  </si>
  <si>
    <t>20.02/09</t>
  </si>
  <si>
    <t xml:space="preserve">Excel Electrical </t>
  </si>
  <si>
    <t>Shirse Tal Karjat Dist Raigad</t>
  </si>
  <si>
    <t>pravin15284@yahoo.co.in</t>
  </si>
  <si>
    <t>Interest Charged @ 18% however admitted @ 9%</t>
  </si>
  <si>
    <t>Total…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</si>
</sst>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2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3" fillId="0" borderId="1" xfId="2" applyBorder="1" applyAlignment="1">
      <alignment vertical="center" wrapText="1"/>
    </xf>
    <xf numFmtId="164" fontId="5" fillId="0" borderId="1" xfId="1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3" fillId="0" borderId="2" xfId="2" applyBorder="1" applyAlignment="1">
      <alignment vertical="center"/>
    </xf>
    <xf numFmtId="164" fontId="5" fillId="0" borderId="2" xfId="1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ishwanath.phalke@phalcomm.com" TargetMode="External"/><Relationship Id="rId3" Type="http://schemas.openxmlformats.org/officeDocument/2006/relationships/hyperlink" Target="mailto:cpdeshpande81@gmail.com" TargetMode="External"/><Relationship Id="rId7" Type="http://schemas.openxmlformats.org/officeDocument/2006/relationships/hyperlink" Target="mailto:vishwanath.phalke@phalcomm.com" TargetMode="External"/><Relationship Id="rId2" Type="http://schemas.openxmlformats.org/officeDocument/2006/relationships/hyperlink" Target="mailto:caguptamanish@gmail.com" TargetMode="External"/><Relationship Id="rId1" Type="http://schemas.openxmlformats.org/officeDocument/2006/relationships/hyperlink" Target="mailto:jaimalharinfra@rediffmail.com" TargetMode="External"/><Relationship Id="rId6" Type="http://schemas.openxmlformats.org/officeDocument/2006/relationships/hyperlink" Target="mailto:vinaayak.rapol@dhani.com" TargetMode="External"/><Relationship Id="rId5" Type="http://schemas.openxmlformats.org/officeDocument/2006/relationships/hyperlink" Target="mailto:jvcons@outlook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rahul.elevation2023@gmail.com" TargetMode="External"/><Relationship Id="rId9" Type="http://schemas.openxmlformats.org/officeDocument/2006/relationships/hyperlink" Target="mailto:pravin15284@yahoo.c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BDB7A-9221-42AD-B049-89FB784EE0E9}">
  <dimension ref="A2:M19"/>
  <sheetViews>
    <sheetView tabSelected="1" topLeftCell="D1" workbookViewId="0">
      <selection activeCell="K15" sqref="K15"/>
    </sheetView>
  </sheetViews>
  <sheetFormatPr defaultColWidth="8.85546875" defaultRowHeight="15.75" x14ac:dyDescent="0.25"/>
  <cols>
    <col min="1" max="2" width="8.85546875" style="2"/>
    <col min="3" max="3" width="12.140625" style="2" customWidth="1"/>
    <col min="4" max="4" width="43.140625" style="2" bestFit="1" customWidth="1"/>
    <col min="5" max="5" width="43.140625" style="2" customWidth="1"/>
    <col min="6" max="6" width="30.42578125" style="2" bestFit="1" customWidth="1"/>
    <col min="7" max="7" width="18.7109375" style="2" bestFit="1" customWidth="1"/>
    <col min="8" max="8" width="18.7109375" style="2" customWidth="1"/>
    <col min="9" max="9" width="14.85546875" style="2" customWidth="1"/>
    <col min="10" max="10" width="12.85546875" style="2" customWidth="1"/>
    <col min="11" max="12" width="13.140625" style="2" bestFit="1" customWidth="1"/>
    <col min="13" max="13" width="31.28515625" style="2" customWidth="1"/>
    <col min="14" max="16384" width="8.85546875" style="2"/>
  </cols>
  <sheetData>
    <row r="2" spans="2:13" ht="16.5" x14ac:dyDescent="0.25">
      <c r="B2" s="1" t="s">
        <v>0</v>
      </c>
    </row>
    <row r="3" spans="2:13" ht="16.5" x14ac:dyDescent="0.25">
      <c r="B3" s="1" t="s">
        <v>1</v>
      </c>
    </row>
    <row r="4" spans="2:13" ht="16.5" x14ac:dyDescent="0.25">
      <c r="B4" s="1" t="s">
        <v>2</v>
      </c>
    </row>
    <row r="7" spans="2:13" ht="16.5" x14ac:dyDescent="0.25">
      <c r="B7" s="1" t="s">
        <v>3</v>
      </c>
      <c r="C7" s="1"/>
    </row>
    <row r="9" spans="2:13" ht="49.5" x14ac:dyDescent="0.25">
      <c r="B9" s="3" t="s">
        <v>4</v>
      </c>
      <c r="C9" s="4" t="s">
        <v>5</v>
      </c>
      <c r="D9" s="5" t="s">
        <v>6</v>
      </c>
      <c r="E9" s="6" t="s">
        <v>7</v>
      </c>
      <c r="F9" s="5" t="s">
        <v>8</v>
      </c>
      <c r="G9" s="4" t="s">
        <v>9</v>
      </c>
      <c r="H9" s="4" t="s">
        <v>10</v>
      </c>
      <c r="I9" s="7" t="s">
        <v>11</v>
      </c>
      <c r="J9" s="8" t="s">
        <v>12</v>
      </c>
      <c r="K9" s="8" t="s">
        <v>13</v>
      </c>
      <c r="L9" s="8" t="s">
        <v>14</v>
      </c>
      <c r="M9" s="2" t="s">
        <v>15</v>
      </c>
    </row>
    <row r="10" spans="2:13" ht="47.25" x14ac:dyDescent="0.25">
      <c r="B10" s="9">
        <v>1</v>
      </c>
      <c r="C10" s="9" t="s">
        <v>16</v>
      </c>
      <c r="D10" s="10" t="s">
        <v>17</v>
      </c>
      <c r="E10" s="11" t="s">
        <v>18</v>
      </c>
      <c r="F10" s="12" t="s">
        <v>19</v>
      </c>
      <c r="G10" s="13">
        <v>11161960</v>
      </c>
      <c r="H10" s="14">
        <v>9733638</v>
      </c>
      <c r="I10" s="10"/>
      <c r="J10" s="10">
        <v>1428322</v>
      </c>
      <c r="K10" s="13">
        <f>SUM(H10:J10)</f>
        <v>11161960</v>
      </c>
      <c r="L10" s="13">
        <f>G10-K10</f>
        <v>0</v>
      </c>
      <c r="M10" s="15" t="s">
        <v>20</v>
      </c>
    </row>
    <row r="11" spans="2:13" ht="63" x14ac:dyDescent="0.25">
      <c r="B11" s="9">
        <v>2</v>
      </c>
      <c r="C11" s="9" t="s">
        <v>21</v>
      </c>
      <c r="D11" s="10" t="s">
        <v>22</v>
      </c>
      <c r="E11" s="11" t="s">
        <v>23</v>
      </c>
      <c r="F11" s="12" t="s">
        <v>24</v>
      </c>
      <c r="G11" s="13">
        <v>1160550</v>
      </c>
      <c r="H11" s="10">
        <v>1060550</v>
      </c>
      <c r="I11" s="10">
        <v>0</v>
      </c>
      <c r="J11" s="10">
        <v>100000</v>
      </c>
      <c r="K11" s="13">
        <f t="shared" ref="K11:K18" si="0">SUM(H11:J11)</f>
        <v>1160550</v>
      </c>
      <c r="L11" s="13">
        <f t="shared" ref="L11:L18" si="1">G11-K11</f>
        <v>0</v>
      </c>
      <c r="M11" s="15" t="s">
        <v>25</v>
      </c>
    </row>
    <row r="12" spans="2:13" ht="31.5" x14ac:dyDescent="0.25">
      <c r="B12" s="9">
        <v>3</v>
      </c>
      <c r="C12" s="9" t="s">
        <v>26</v>
      </c>
      <c r="D12" s="10" t="s">
        <v>27</v>
      </c>
      <c r="E12" s="11" t="s">
        <v>28</v>
      </c>
      <c r="F12" s="16" t="s">
        <v>29</v>
      </c>
      <c r="G12" s="13">
        <v>615922</v>
      </c>
      <c r="H12" s="10">
        <v>615922</v>
      </c>
      <c r="I12" s="10">
        <v>0</v>
      </c>
      <c r="J12" s="10">
        <v>0</v>
      </c>
      <c r="K12" s="13">
        <f t="shared" si="0"/>
        <v>615922</v>
      </c>
      <c r="L12" s="13">
        <f t="shared" si="1"/>
        <v>0</v>
      </c>
    </row>
    <row r="13" spans="2:13" ht="31.5" x14ac:dyDescent="0.25">
      <c r="B13" s="9">
        <v>4</v>
      </c>
      <c r="C13" s="9" t="s">
        <v>30</v>
      </c>
      <c r="D13" s="10" t="s">
        <v>31</v>
      </c>
      <c r="E13" s="11" t="s">
        <v>32</v>
      </c>
      <c r="F13" s="12" t="s">
        <v>33</v>
      </c>
      <c r="G13" s="17">
        <v>13965997</v>
      </c>
      <c r="H13" s="10">
        <v>13965997</v>
      </c>
      <c r="I13" s="10">
        <v>0</v>
      </c>
      <c r="J13" s="10">
        <v>0</v>
      </c>
      <c r="K13" s="13">
        <f t="shared" si="0"/>
        <v>13965997</v>
      </c>
      <c r="L13" s="13">
        <f t="shared" si="1"/>
        <v>0</v>
      </c>
    </row>
    <row r="14" spans="2:13" ht="47.25" x14ac:dyDescent="0.25">
      <c r="B14" s="9">
        <v>5</v>
      </c>
      <c r="C14" s="9" t="s">
        <v>34</v>
      </c>
      <c r="D14" s="10" t="s">
        <v>35</v>
      </c>
      <c r="E14" s="11" t="s">
        <v>36</v>
      </c>
      <c r="F14" s="12" t="s">
        <v>37</v>
      </c>
      <c r="G14" s="17">
        <v>235453187</v>
      </c>
      <c r="H14" s="10">
        <v>235453187</v>
      </c>
      <c r="I14" s="10">
        <v>0</v>
      </c>
      <c r="J14" s="10">
        <v>0</v>
      </c>
      <c r="K14" s="13">
        <f t="shared" si="0"/>
        <v>235453187</v>
      </c>
      <c r="L14" s="13">
        <f t="shared" si="1"/>
        <v>0</v>
      </c>
    </row>
    <row r="15" spans="2:13" x14ac:dyDescent="0.25">
      <c r="B15" s="9">
        <v>6</v>
      </c>
      <c r="C15" s="9" t="s">
        <v>38</v>
      </c>
      <c r="D15" s="10" t="s">
        <v>39</v>
      </c>
      <c r="E15" s="18"/>
      <c r="F15" s="12" t="s">
        <v>40</v>
      </c>
      <c r="G15" s="17">
        <v>160527249</v>
      </c>
      <c r="H15" s="10"/>
      <c r="I15" s="17">
        <v>160527249</v>
      </c>
      <c r="J15" s="10"/>
      <c r="K15" s="13">
        <f t="shared" si="0"/>
        <v>160527249</v>
      </c>
      <c r="L15" s="13">
        <f t="shared" si="1"/>
        <v>0</v>
      </c>
    </row>
    <row r="16" spans="2:13" x14ac:dyDescent="0.25">
      <c r="B16" s="9">
        <v>7</v>
      </c>
      <c r="C16" s="9" t="s">
        <v>41</v>
      </c>
      <c r="D16" s="10" t="s">
        <v>42</v>
      </c>
      <c r="E16" s="18"/>
      <c r="F16" s="12" t="s">
        <v>43</v>
      </c>
      <c r="G16" s="17">
        <v>195783757</v>
      </c>
      <c r="H16" s="10">
        <v>195783757</v>
      </c>
      <c r="I16" s="10">
        <v>0</v>
      </c>
      <c r="J16" s="10">
        <v>0</v>
      </c>
      <c r="K16" s="13">
        <f t="shared" si="0"/>
        <v>195783757</v>
      </c>
      <c r="L16" s="13">
        <f t="shared" si="1"/>
        <v>0</v>
      </c>
    </row>
    <row r="17" spans="1:13" ht="47.25" x14ac:dyDescent="0.25">
      <c r="B17" s="9">
        <v>8</v>
      </c>
      <c r="C17" s="9" t="s">
        <v>44</v>
      </c>
      <c r="D17" s="10" t="s">
        <v>42</v>
      </c>
      <c r="E17" s="11" t="s">
        <v>45</v>
      </c>
      <c r="F17" s="12" t="s">
        <v>43</v>
      </c>
      <c r="G17" s="17">
        <v>21534528</v>
      </c>
      <c r="H17" s="10">
        <v>17340542</v>
      </c>
      <c r="I17" s="10"/>
      <c r="J17" s="10">
        <v>4193986</v>
      </c>
      <c r="K17" s="13">
        <f t="shared" si="0"/>
        <v>21534528</v>
      </c>
      <c r="L17" s="13">
        <f t="shared" si="1"/>
        <v>0</v>
      </c>
      <c r="M17" s="19" t="s">
        <v>46</v>
      </c>
    </row>
    <row r="18" spans="1:13" ht="31.5" x14ac:dyDescent="0.25">
      <c r="B18" s="20">
        <v>9</v>
      </c>
      <c r="C18" s="20" t="s">
        <v>47</v>
      </c>
      <c r="D18" s="21" t="s">
        <v>48</v>
      </c>
      <c r="E18" s="22" t="s">
        <v>49</v>
      </c>
      <c r="F18" s="23" t="s">
        <v>50</v>
      </c>
      <c r="G18" s="24">
        <v>4575216</v>
      </c>
      <c r="H18" s="21">
        <v>3582920</v>
      </c>
      <c r="I18" s="21"/>
      <c r="J18" s="21">
        <f>991296+1000</f>
        <v>992296</v>
      </c>
      <c r="K18" s="25">
        <f t="shared" si="0"/>
        <v>4575216</v>
      </c>
      <c r="L18" s="13">
        <f t="shared" si="1"/>
        <v>0</v>
      </c>
      <c r="M18" s="19" t="s">
        <v>51</v>
      </c>
    </row>
    <row r="19" spans="1:13" ht="32.450000000000003" customHeight="1" x14ac:dyDescent="0.25">
      <c r="A19" s="10"/>
      <c r="B19" s="10"/>
      <c r="C19" s="10"/>
      <c r="D19" s="10"/>
      <c r="E19" s="26" t="s">
        <v>52</v>
      </c>
      <c r="F19" s="10"/>
      <c r="G19" s="27">
        <f>SUM(G10:G18)</f>
        <v>644778366</v>
      </c>
      <c r="H19" s="27">
        <f t="shared" ref="H19:L19" si="2">SUM(H10:H18)</f>
        <v>477536513</v>
      </c>
      <c r="I19" s="27">
        <f t="shared" si="2"/>
        <v>160527249</v>
      </c>
      <c r="J19" s="27">
        <f t="shared" si="2"/>
        <v>6714604</v>
      </c>
      <c r="K19" s="27">
        <f t="shared" si="2"/>
        <v>644778366</v>
      </c>
      <c r="L19" s="27">
        <f t="shared" si="2"/>
        <v>0</v>
      </c>
    </row>
  </sheetData>
  <hyperlinks>
    <hyperlink ref="F10" r:id="rId1" xr:uid="{A46219E4-10D7-40E9-8B20-A5CB69A7C409}"/>
    <hyperlink ref="F11" r:id="rId2" xr:uid="{84328418-D7EE-424B-8036-E702348504A4}"/>
    <hyperlink ref="F12" r:id="rId3" xr:uid="{2B5BCED1-454D-4AB7-BD98-DC9707569F24}"/>
    <hyperlink ref="F13" r:id="rId4" xr:uid="{E7852BAC-5C13-4B6C-A669-7C86DEA4318B}"/>
    <hyperlink ref="F14" r:id="rId5" xr:uid="{D53220B3-DDA9-4A46-A626-A345E8F646C5}"/>
    <hyperlink ref="F15" r:id="rId6" xr:uid="{1BEEFB70-2E2A-4EC7-B79B-C656B7AEE958}"/>
    <hyperlink ref="F16" r:id="rId7" xr:uid="{0C2F6A67-D0F0-4AB2-93F4-635BF24A8D70}"/>
    <hyperlink ref="F17" r:id="rId8" xr:uid="{0D5C2CCC-6ADE-4A74-BE05-CA3041BCAC86}"/>
    <hyperlink ref="F18" r:id="rId9" xr:uid="{53632048-2595-43D9-89BD-746C1AD839A9}"/>
  </hyperlinks>
  <pageMargins left="0.7" right="0.7" top="0.75" bottom="0.75" header="0.3" footer="0.3"/>
  <pageSetup paperSize="9" orientation="portrait" verticalDpi="0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Operational Creditor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 Yash Agrawal</dc:creator>
  <cp:lastModifiedBy>CA Yash Agrawal</cp:lastModifiedBy>
  <dcterms:created xsi:type="dcterms:W3CDTF">2023-03-03T07:05:34Z</dcterms:created>
  <dcterms:modified xsi:type="dcterms:W3CDTF">2023-03-03T07:05:50Z</dcterms:modified>
</cp:coreProperties>
</file>